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-15" windowWidth="1606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33" i="1"/>
  <c r="L494"/>
  <c r="L489"/>
  <c r="L452"/>
  <c r="L447"/>
  <c r="L410"/>
  <c r="L405"/>
  <c r="L363"/>
  <c r="L326"/>
  <c r="L321"/>
  <c r="L200"/>
  <c r="L195"/>
  <c r="L158"/>
  <c r="L153"/>
  <c r="L116"/>
  <c r="L111"/>
  <c r="L74"/>
  <c r="L69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B18"/>
  <c r="A18"/>
  <c r="J17"/>
  <c r="I17"/>
  <c r="H17"/>
  <c r="G17"/>
  <c r="F17"/>
  <c r="B14"/>
  <c r="A14"/>
  <c r="L13"/>
  <c r="J13"/>
  <c r="I13"/>
  <c r="H13"/>
  <c r="G13"/>
  <c r="F13"/>
  <c r="J467" l="1"/>
  <c r="I341"/>
  <c r="F215"/>
  <c r="I173"/>
  <c r="J383"/>
  <c r="J131"/>
  <c r="G509"/>
  <c r="F509"/>
  <c r="J509"/>
  <c r="H509"/>
  <c r="H467"/>
  <c r="F467"/>
  <c r="I467"/>
  <c r="G467"/>
  <c r="I425"/>
  <c r="G425"/>
  <c r="F425"/>
  <c r="J425"/>
  <c r="H425"/>
  <c r="F383"/>
  <c r="H383"/>
  <c r="I383"/>
  <c r="G383"/>
  <c r="G341"/>
  <c r="J341"/>
  <c r="H341"/>
  <c r="F341"/>
  <c r="J215"/>
  <c r="H215"/>
  <c r="I215"/>
  <c r="G215"/>
  <c r="G173"/>
  <c r="J173"/>
  <c r="H173"/>
  <c r="F173"/>
  <c r="F131"/>
  <c r="H131"/>
  <c r="I131"/>
  <c r="G131"/>
  <c r="G89"/>
  <c r="J89"/>
  <c r="H89"/>
  <c r="F89"/>
  <c r="F47"/>
  <c r="J47"/>
  <c r="H47"/>
  <c r="I47"/>
  <c r="G47"/>
  <c r="J594" l="1"/>
  <c r="H594"/>
  <c r="I594"/>
  <c r="G594"/>
  <c r="F594"/>
  <c r="L437"/>
  <c r="L467"/>
  <c r="L279"/>
  <c r="L284"/>
  <c r="L578"/>
  <c r="L573"/>
  <c r="L227"/>
  <c r="L257"/>
  <c r="L215"/>
  <c r="L185"/>
  <c r="L299"/>
  <c r="L269"/>
  <c r="L59"/>
  <c r="L89"/>
  <c r="L131"/>
  <c r="L101"/>
  <c r="L563"/>
  <c r="L593"/>
  <c r="L479"/>
  <c r="L509"/>
  <c r="L395"/>
  <c r="L425"/>
  <c r="L521"/>
  <c r="L551"/>
  <c r="L353"/>
  <c r="L383"/>
  <c r="L311"/>
  <c r="L341"/>
  <c r="L536"/>
  <c r="L531"/>
  <c r="L143"/>
  <c r="L173"/>
  <c r="L237"/>
  <c r="L242"/>
  <c r="L17"/>
  <c r="L47"/>
  <c r="L594"/>
  <c r="L375"/>
  <c r="L172"/>
  <c r="L249"/>
  <c r="L417"/>
  <c r="L340"/>
  <c r="L256"/>
  <c r="L459"/>
  <c r="L592"/>
  <c r="L207"/>
  <c r="L214"/>
  <c r="L550"/>
  <c r="L333"/>
  <c r="L501"/>
  <c r="L39"/>
  <c r="L543"/>
  <c r="L382"/>
  <c r="L88"/>
  <c r="L298"/>
  <c r="L46"/>
  <c r="L130"/>
  <c r="L508"/>
  <c r="L585"/>
  <c r="L466"/>
  <c r="L291"/>
  <c r="L368"/>
  <c r="L424"/>
  <c r="L81"/>
  <c r="L165"/>
  <c r="L123"/>
</calcChain>
</file>

<file path=xl/sharedStrings.xml><?xml version="1.0" encoding="utf-8"?>
<sst xmlns="http://schemas.openxmlformats.org/spreadsheetml/2006/main" count="597" uniqueCount="84">
  <si>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</si>
  <si>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</si>
  <si>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</si>
  <si>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</si>
  <si>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</si>
  <si>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</si>
  <si>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</si>
  <si>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</si>
  <si>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</si>
  <si>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</si>
  <si>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</si>
  <si>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</si>
  <si>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</si>
  <si>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</si>
  <si>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</si>
  <si>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</si>
  <si>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</si>
  <si>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</si>
  <si>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</si>
  <si>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</si>
  <si>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</si>
  <si>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</si>
  <si>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</si>
  <si>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</si>
  <si>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</si>
  <si>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</si>
  <si>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</si>
  <si>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</si>
  <si>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</si>
  <si>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</si>
  <si>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</si>
  <si>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</si>
  <si>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</si>
  <si>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</si>
  <si>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</si>
  <si>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</si>
  <si>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</si>
  <si>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</si>
  <si>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</si>
  <si>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</si>
  <si>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</si>
  <si>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</si>
  <si>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</si>
  <si>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</si>
  <si>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</si>
  <si>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помидоры свежие </t>
  </si>
  <si>
    <t>компот из сухофруктов</t>
  </si>
  <si>
    <t>хлеб пшеничный</t>
  </si>
  <si>
    <t>хлеб ржаной</t>
  </si>
  <si>
    <t>сладкое</t>
  </si>
  <si>
    <t>печенье</t>
  </si>
  <si>
    <t>яблоко</t>
  </si>
  <si>
    <t>МОУ "Морозово-Борковская СШ"</t>
  </si>
  <si>
    <t>Руководитель учереждения</t>
  </si>
  <si>
    <t>Кузнецова</t>
  </si>
  <si>
    <t>суп "щи"</t>
  </si>
  <si>
    <t>какао</t>
  </si>
  <si>
    <t>конфеты</t>
  </si>
  <si>
    <t xml:space="preserve">кисель </t>
  </si>
  <si>
    <t xml:space="preserve">сладкое </t>
  </si>
  <si>
    <t>гороховый суп</t>
  </si>
  <si>
    <t>сок фруктовый</t>
  </si>
  <si>
    <t>салат овощной</t>
  </si>
  <si>
    <t>чай с сахаром</t>
  </si>
  <si>
    <t xml:space="preserve">рыбный суп </t>
  </si>
  <si>
    <t xml:space="preserve">бананы </t>
  </si>
  <si>
    <t>помидоры свежие</t>
  </si>
  <si>
    <t xml:space="preserve">борщ </t>
  </si>
  <si>
    <t>груши</t>
  </si>
  <si>
    <t>вермишеливый суп</t>
  </si>
  <si>
    <t>бананы</t>
  </si>
  <si>
    <t>мандарин</t>
  </si>
  <si>
    <t xml:space="preserve">печенье </t>
  </si>
  <si>
    <t xml:space="preserve">Каша рассыпчатая гречневая, фарш с овощами </t>
  </si>
  <si>
    <t>85/497</t>
  </si>
  <si>
    <t xml:space="preserve">макароны отварные, котлета мясная </t>
  </si>
  <si>
    <t>68/347</t>
  </si>
  <si>
    <t>109/255</t>
  </si>
  <si>
    <t xml:space="preserve">перловка отварная, котлета мясная </t>
  </si>
  <si>
    <t>124/z347</t>
  </si>
  <si>
    <t>йогурт питьевой</t>
  </si>
  <si>
    <t xml:space="preserve">картофельное пюре, котлета рыбная </t>
  </si>
  <si>
    <t>рис отварной, курица тушеная в томатном соусе</t>
  </si>
  <si>
    <t>378/179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</si>
</sst>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4" activePane="bottomRight" state="frozen"/>
      <selection pane="topRight" activeCell="E1" sqref="E1"/>
      <selection pane="bottomLeft" activeCell="A6" sqref="A6"/>
      <selection pane="bottomRight" activeCell="E473" sqref="E473:L4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52</v>
      </c>
      <c r="D1" s="62"/>
      <c r="E1" s="62"/>
      <c r="F1" s="13" t="s">
        <v>16</v>
      </c>
      <c r="G1" s="2" t="s">
        <v>17</v>
      </c>
      <c r="H1" s="63" t="s">
        <v>53</v>
      </c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 t="s">
        <v>54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2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73</v>
      </c>
      <c r="F6" s="48">
        <v>250</v>
      </c>
      <c r="G6" s="48">
        <v>12</v>
      </c>
      <c r="H6" s="48">
        <v>20</v>
      </c>
      <c r="I6" s="48">
        <v>70</v>
      </c>
      <c r="J6" s="48">
        <v>367</v>
      </c>
      <c r="K6" s="49" t="s">
        <v>74</v>
      </c>
      <c r="L6" s="48">
        <v>37.5</v>
      </c>
    </row>
    <row r="7" spans="1:12" ht="15">
      <c r="A7" s="25"/>
      <c r="B7" s="16"/>
      <c r="C7" s="11"/>
      <c r="D7" s="6" t="s">
        <v>27</v>
      </c>
      <c r="E7" s="50" t="s">
        <v>45</v>
      </c>
      <c r="F7" s="51">
        <v>100</v>
      </c>
      <c r="G7" s="51">
        <v>1</v>
      </c>
      <c r="H7" s="51">
        <v>0</v>
      </c>
      <c r="I7" s="51">
        <v>4</v>
      </c>
      <c r="J7" s="51">
        <v>24</v>
      </c>
      <c r="K7" s="52">
        <v>71</v>
      </c>
      <c r="L7" s="51">
        <v>14</v>
      </c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</v>
      </c>
      <c r="H8" s="51">
        <v>0</v>
      </c>
      <c r="I8" s="51">
        <v>14</v>
      </c>
      <c r="J8" s="51">
        <v>60</v>
      </c>
      <c r="K8" s="52">
        <v>639</v>
      </c>
      <c r="L8" s="51">
        <v>4.4000000000000004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40</v>
      </c>
      <c r="G9" s="51">
        <v>3</v>
      </c>
      <c r="H9" s="51">
        <v>1</v>
      </c>
      <c r="I9" s="51">
        <v>17</v>
      </c>
      <c r="J9" s="51">
        <v>103</v>
      </c>
      <c r="K9" s="52"/>
      <c r="L9" s="51">
        <v>3.6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1</v>
      </c>
      <c r="H10" s="51">
        <v>1</v>
      </c>
      <c r="I10" s="51">
        <v>13</v>
      </c>
      <c r="J10" s="51">
        <v>60</v>
      </c>
      <c r="K10" s="52">
        <v>368</v>
      </c>
      <c r="L10" s="51">
        <v>12.5</v>
      </c>
    </row>
    <row r="11" spans="1:12" ht="15">
      <c r="A11" s="25"/>
      <c r="B11" s="16"/>
      <c r="C11" s="11"/>
      <c r="D11" s="6" t="s">
        <v>49</v>
      </c>
      <c r="E11" s="50" t="s">
        <v>50</v>
      </c>
      <c r="F11" s="51">
        <v>50</v>
      </c>
      <c r="G11" s="51">
        <v>3</v>
      </c>
      <c r="H11" s="51">
        <v>3</v>
      </c>
      <c r="I11" s="51">
        <v>34</v>
      </c>
      <c r="J11" s="51">
        <v>123</v>
      </c>
      <c r="K11" s="52">
        <v>604</v>
      </c>
      <c r="L11" s="51">
        <v>9.1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740</v>
      </c>
      <c r="G13" s="21">
        <f t="shared" ref="G13:J13" si="0">SUM(G6:G12)</f>
        <v>20</v>
      </c>
      <c r="H13" s="21">
        <f t="shared" si="0"/>
        <v>25</v>
      </c>
      <c r="I13" s="21">
        <f t="shared" si="0"/>
        <v>152</v>
      </c>
      <c r="J13" s="21">
        <f t="shared" si="0"/>
        <v>737</v>
      </c>
      <c r="K13" s="27"/>
      <c r="L13" s="21">
        <f t="shared" ref="L13" si="1">SUM(L6:L12)</f>
        <v>81.099999999999994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58" t="s">
        <v>49</v>
      </c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58" t="s">
        <v>24</v>
      </c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/>
      <c r="G27" s="21"/>
      <c r="H27" s="21"/>
      <c r="I27" s="21"/>
      <c r="J27" s="21"/>
      <c r="K27" s="27"/>
      <c r="L27" s="21"/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740</v>
      </c>
      <c r="G47" s="34">
        <f t="shared" ref="G47:J47" si="6">G13+G17+G27+G32+G39+G46</f>
        <v>20</v>
      </c>
      <c r="H47" s="34">
        <f t="shared" si="6"/>
        <v>25</v>
      </c>
      <c r="I47" s="34">
        <f t="shared" si="6"/>
        <v>152</v>
      </c>
      <c r="J47" s="34">
        <f t="shared" si="6"/>
        <v>737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0" t="s">
        <v>55</v>
      </c>
      <c r="F48" s="51">
        <v>250</v>
      </c>
      <c r="G48" s="51">
        <v>7</v>
      </c>
      <c r="H48" s="51">
        <v>9</v>
      </c>
      <c r="I48" s="51">
        <v>7</v>
      </c>
      <c r="J48" s="51">
        <v>145</v>
      </c>
      <c r="K48" s="52">
        <v>187</v>
      </c>
      <c r="L48" s="51">
        <v>15.23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4</v>
      </c>
      <c r="H50" s="51">
        <v>3</v>
      </c>
      <c r="I50" s="51">
        <v>24</v>
      </c>
      <c r="J50" s="51">
        <v>132</v>
      </c>
      <c r="K50" s="52">
        <v>249</v>
      </c>
      <c r="L50" s="51">
        <v>16.899999999999999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3</v>
      </c>
      <c r="H51" s="51">
        <v>1</v>
      </c>
      <c r="I51" s="51">
        <v>17</v>
      </c>
      <c r="J51" s="51">
        <v>103</v>
      </c>
      <c r="K51" s="52"/>
      <c r="L51" s="51">
        <v>3.6</v>
      </c>
    </row>
    <row r="52" spans="1:12" ht="15">
      <c r="A52" s="15"/>
      <c r="B52" s="16"/>
      <c r="C52" s="11"/>
      <c r="D52" s="7" t="s">
        <v>24</v>
      </c>
      <c r="E52" s="50" t="s">
        <v>70</v>
      </c>
      <c r="F52" s="51">
        <v>100</v>
      </c>
      <c r="G52" s="51">
        <v>2</v>
      </c>
      <c r="H52" s="51">
        <v>0</v>
      </c>
      <c r="I52" s="51">
        <v>9</v>
      </c>
      <c r="J52" s="51">
        <v>43</v>
      </c>
      <c r="K52" s="52">
        <v>365</v>
      </c>
      <c r="L52" s="51">
        <v>16.899999999999999</v>
      </c>
    </row>
    <row r="53" spans="1:12" ht="15">
      <c r="A53" s="15"/>
      <c r="B53" s="16"/>
      <c r="C53" s="11"/>
      <c r="D53" s="6" t="s">
        <v>49</v>
      </c>
      <c r="E53" s="50" t="s">
        <v>57</v>
      </c>
      <c r="F53" s="51">
        <v>70</v>
      </c>
      <c r="G53" s="51">
        <v>5</v>
      </c>
      <c r="H53" s="51">
        <v>6</v>
      </c>
      <c r="I53" s="51">
        <v>57</v>
      </c>
      <c r="J53" s="51">
        <v>134</v>
      </c>
      <c r="K53" s="52">
        <v>601</v>
      </c>
      <c r="L53" s="51">
        <v>22.5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660</v>
      </c>
      <c r="G55" s="21">
        <f t="shared" ref="G55" si="7">SUM(G48:G54)</f>
        <v>21</v>
      </c>
      <c r="H55" s="21">
        <f t="shared" ref="H55" si="8">SUM(H48:H54)</f>
        <v>19</v>
      </c>
      <c r="I55" s="21">
        <f t="shared" ref="I55" si="9">SUM(I48:I54)</f>
        <v>114</v>
      </c>
      <c r="J55" s="21">
        <f t="shared" ref="J55" si="10">SUM(J48:J54)</f>
        <v>557</v>
      </c>
      <c r="K55" s="27"/>
      <c r="L55" s="21">
        <f t="shared" ref="L55:L97" si="11">SUM(L48:L54)</f>
        <v>75.13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58" t="s">
        <v>49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58" t="s">
        <v>24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660</v>
      </c>
      <c r="G89" s="34">
        <f t="shared" ref="G89" si="35">G55+G59+G69+G74+G81+G88</f>
        <v>21</v>
      </c>
      <c r="H89" s="34">
        <f t="shared" ref="H89" si="36">H55+H59+H69+H74+H81+H88</f>
        <v>19</v>
      </c>
      <c r="I89" s="34">
        <f t="shared" ref="I89" si="37">I55+I59+I69+I74+I81+I88</f>
        <v>114</v>
      </c>
      <c r="J89" s="34">
        <f t="shared" ref="J89" si="38">J55+J59+J69+J74+J81+J88</f>
        <v>557</v>
      </c>
      <c r="K89" s="35"/>
      <c r="L89" s="34">
        <f t="shared" ref="L89" ca="1" si="39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81</v>
      </c>
      <c r="F90" s="48">
        <v>300</v>
      </c>
      <c r="G90" s="48">
        <v>13</v>
      </c>
      <c r="H90" s="48">
        <v>12</v>
      </c>
      <c r="I90" s="48">
        <v>48</v>
      </c>
      <c r="J90" s="48">
        <v>354</v>
      </c>
      <c r="K90" s="49" t="s">
        <v>77</v>
      </c>
      <c r="L90" s="48">
        <v>55.04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0</v>
      </c>
      <c r="H92" s="51">
        <v>0</v>
      </c>
      <c r="I92" s="51">
        <v>10</v>
      </c>
      <c r="J92" s="51">
        <v>40</v>
      </c>
      <c r="K92" s="52">
        <v>855</v>
      </c>
      <c r="L92" s="51">
        <v>7.1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40</v>
      </c>
      <c r="G93" s="51">
        <v>3</v>
      </c>
      <c r="H93" s="51">
        <v>1</v>
      </c>
      <c r="I93" s="51">
        <v>17</v>
      </c>
      <c r="J93" s="51">
        <v>103</v>
      </c>
      <c r="K93" s="52"/>
      <c r="L93" s="51">
        <v>3.6</v>
      </c>
    </row>
    <row r="94" spans="1:12" ht="15">
      <c r="A94" s="25"/>
      <c r="B94" s="16"/>
      <c r="C94" s="11"/>
      <c r="D94" s="7" t="s">
        <v>24</v>
      </c>
      <c r="E94" s="50" t="s">
        <v>51</v>
      </c>
      <c r="F94" s="51">
        <v>100</v>
      </c>
      <c r="G94" s="51">
        <v>1</v>
      </c>
      <c r="H94" s="51">
        <v>1</v>
      </c>
      <c r="I94" s="51">
        <v>12</v>
      </c>
      <c r="J94" s="51">
        <v>60</v>
      </c>
      <c r="K94" s="52">
        <v>368</v>
      </c>
      <c r="L94" s="51">
        <v>12.5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640</v>
      </c>
      <c r="G97" s="21">
        <f t="shared" ref="G97" si="40">SUM(G90:G96)</f>
        <v>17</v>
      </c>
      <c r="H97" s="21">
        <f t="shared" ref="H97" si="41">SUM(H90:H96)</f>
        <v>14</v>
      </c>
      <c r="I97" s="21">
        <f t="shared" ref="I97" si="42">SUM(I90:I96)</f>
        <v>87</v>
      </c>
      <c r="J97" s="21">
        <f t="shared" ref="J97" si="43">SUM(J90:J96)</f>
        <v>557</v>
      </c>
      <c r="K97" s="27"/>
      <c r="L97" s="21">
        <f t="shared" si="11"/>
        <v>78.239999999999995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58" t="s">
        <v>59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58" t="s">
        <v>24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9">SUM(G102:G110)</f>
        <v>0</v>
      </c>
      <c r="H111" s="21">
        <f t="shared" ref="H111" si="50">SUM(H102:H110)</f>
        <v>0</v>
      </c>
      <c r="I111" s="21">
        <f t="shared" ref="I111" si="51">SUM(I102:I110)</f>
        <v>0</v>
      </c>
      <c r="J111" s="21">
        <f t="shared" ref="J111" si="52">SUM(J102:J110)</f>
        <v>0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640</v>
      </c>
      <c r="G131" s="34">
        <f t="shared" ref="G131" si="67">G97+G101+G111+G116+G123+G130</f>
        <v>17</v>
      </c>
      <c r="H131" s="34">
        <f t="shared" ref="H131" si="68">H97+H101+H111+H116+H123+H130</f>
        <v>14</v>
      </c>
      <c r="I131" s="34">
        <f t="shared" ref="I131" si="69">I97+I101+I111+I116+I123+I130</f>
        <v>87</v>
      </c>
      <c r="J131" s="34">
        <f t="shared" ref="J131" si="70">J97+J101+J111+J116+J123+J130</f>
        <v>557</v>
      </c>
      <c r="K131" s="35"/>
      <c r="L131" s="34">
        <f t="shared" ref="L131" ca="1" si="7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0" t="s">
        <v>60</v>
      </c>
      <c r="F132" s="51">
        <v>250</v>
      </c>
      <c r="G132" s="51">
        <v>8</v>
      </c>
      <c r="H132" s="51">
        <v>6</v>
      </c>
      <c r="I132" s="51">
        <v>10</v>
      </c>
      <c r="J132" s="51">
        <v>150</v>
      </c>
      <c r="K132" s="52">
        <v>206</v>
      </c>
      <c r="L132" s="51">
        <v>15.53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0</v>
      </c>
      <c r="H134" s="51">
        <v>0</v>
      </c>
      <c r="I134" s="51">
        <v>4</v>
      </c>
      <c r="J134" s="51">
        <v>22</v>
      </c>
      <c r="K134" s="52"/>
      <c r="L134" s="51">
        <v>13.8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40</v>
      </c>
      <c r="G135" s="51">
        <v>3</v>
      </c>
      <c r="H135" s="51">
        <v>1</v>
      </c>
      <c r="I135" s="51">
        <v>17</v>
      </c>
      <c r="J135" s="51">
        <v>103</v>
      </c>
      <c r="K135" s="52"/>
      <c r="L135" s="51">
        <v>3.6</v>
      </c>
    </row>
    <row r="136" spans="1:12" ht="15">
      <c r="A136" s="25"/>
      <c r="B136" s="16"/>
      <c r="C136" s="11"/>
      <c r="D136" s="7" t="s">
        <v>24</v>
      </c>
      <c r="E136" s="50" t="s">
        <v>71</v>
      </c>
      <c r="F136" s="51">
        <v>100</v>
      </c>
      <c r="G136" s="51">
        <v>2</v>
      </c>
      <c r="H136" s="51">
        <v>0</v>
      </c>
      <c r="I136" s="51">
        <v>9</v>
      </c>
      <c r="J136" s="51">
        <v>43</v>
      </c>
      <c r="K136" s="52">
        <v>365</v>
      </c>
      <c r="L136" s="51">
        <v>16.5</v>
      </c>
    </row>
    <row r="137" spans="1:12" ht="15">
      <c r="A137" s="25"/>
      <c r="B137" s="16"/>
      <c r="C137" s="11"/>
      <c r="D137" s="6" t="s">
        <v>49</v>
      </c>
      <c r="E137" s="50" t="s">
        <v>50</v>
      </c>
      <c r="F137" s="51">
        <v>50</v>
      </c>
      <c r="G137" s="51">
        <v>3</v>
      </c>
      <c r="H137" s="51">
        <v>3</v>
      </c>
      <c r="I137" s="51">
        <v>29</v>
      </c>
      <c r="J137" s="51">
        <v>166</v>
      </c>
      <c r="K137" s="52">
        <v>604</v>
      </c>
      <c r="L137" s="51">
        <v>9.1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640</v>
      </c>
      <c r="G139" s="21">
        <f t="shared" ref="G139" si="72">SUM(G132:G138)</f>
        <v>16</v>
      </c>
      <c r="H139" s="21">
        <f t="shared" ref="H139" si="73">SUM(H132:H138)</f>
        <v>10</v>
      </c>
      <c r="I139" s="21">
        <f t="shared" ref="I139" si="74">SUM(I132:I138)</f>
        <v>69</v>
      </c>
      <c r="J139" s="21">
        <f t="shared" ref="J139" si="75">SUM(J132:J138)</f>
        <v>484</v>
      </c>
      <c r="K139" s="27"/>
      <c r="L139" s="21">
        <f t="shared" ref="L139:L181" si="76">SUM(L132:L138)</f>
        <v>58.53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58" t="s">
        <v>49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58" t="s">
        <v>24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2">SUM(G144:G152)</f>
        <v>0</v>
      </c>
      <c r="H153" s="21">
        <f t="shared" ref="H153" si="83">SUM(H144:H152)</f>
        <v>0</v>
      </c>
      <c r="I153" s="21">
        <f t="shared" ref="I153" si="84">SUM(I144:I152)</f>
        <v>0</v>
      </c>
      <c r="J153" s="21">
        <f t="shared" ref="J153" si="85">SUM(J144:J152)</f>
        <v>0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640</v>
      </c>
      <c r="G173" s="34">
        <f t="shared" ref="G173" si="100">G139+G143+G153+G158+G165+G172</f>
        <v>16</v>
      </c>
      <c r="H173" s="34">
        <f t="shared" ref="H173" si="101">H139+H143+H153+H158+H165+H172</f>
        <v>10</v>
      </c>
      <c r="I173" s="34">
        <f t="shared" ref="I173" si="102">I139+I143+I153+I158+I165+I172</f>
        <v>69</v>
      </c>
      <c r="J173" s="34">
        <f t="shared" ref="J173" si="103">J139+J143+J153+J158+J165+J172</f>
        <v>484</v>
      </c>
      <c r="K173" s="35"/>
      <c r="L173" s="34">
        <f t="shared" ref="L173" ca="1" si="104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75</v>
      </c>
      <c r="F174" s="48">
        <v>250</v>
      </c>
      <c r="G174" s="48">
        <v>28</v>
      </c>
      <c r="H174" s="48">
        <v>11</v>
      </c>
      <c r="I174" s="48">
        <v>87</v>
      </c>
      <c r="J174" s="48">
        <v>259</v>
      </c>
      <c r="K174" s="49" t="s">
        <v>76</v>
      </c>
      <c r="L174" s="48">
        <v>54.54</v>
      </c>
    </row>
    <row r="175" spans="1:12" ht="15">
      <c r="A175" s="25"/>
      <c r="B175" s="16"/>
      <c r="C175" s="11"/>
      <c r="D175" s="6" t="s">
        <v>27</v>
      </c>
      <c r="E175" s="50" t="s">
        <v>62</v>
      </c>
      <c r="F175" s="51">
        <v>100</v>
      </c>
      <c r="G175" s="51">
        <v>5</v>
      </c>
      <c r="H175" s="51">
        <v>3</v>
      </c>
      <c r="I175" s="51">
        <v>1</v>
      </c>
      <c r="J175" s="51">
        <v>52</v>
      </c>
      <c r="K175" s="52">
        <v>43</v>
      </c>
      <c r="L175" s="51">
        <v>11.5</v>
      </c>
    </row>
    <row r="176" spans="1:12" ht="1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</v>
      </c>
      <c r="H176" s="51">
        <v>0</v>
      </c>
      <c r="I176" s="51">
        <v>14</v>
      </c>
      <c r="J176" s="51">
        <v>56</v>
      </c>
      <c r="K176" s="52">
        <v>943</v>
      </c>
      <c r="L176" s="51">
        <v>1.89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40</v>
      </c>
      <c r="G177" s="51">
        <v>1</v>
      </c>
      <c r="H177" s="51">
        <v>3</v>
      </c>
      <c r="I177" s="51">
        <v>17</v>
      </c>
      <c r="J177" s="51">
        <v>103</v>
      </c>
      <c r="K177" s="52"/>
      <c r="L177" s="51">
        <v>3.6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49</v>
      </c>
      <c r="E179" s="50" t="s">
        <v>50</v>
      </c>
      <c r="F179" s="51">
        <v>50</v>
      </c>
      <c r="G179" s="51">
        <v>3</v>
      </c>
      <c r="H179" s="51">
        <v>3</v>
      </c>
      <c r="I179" s="51">
        <v>29</v>
      </c>
      <c r="J179" s="51">
        <v>166</v>
      </c>
      <c r="K179" s="52">
        <v>604</v>
      </c>
      <c r="L179" s="51">
        <v>9.1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640</v>
      </c>
      <c r="G181" s="21">
        <f t="shared" ref="G181" si="105">SUM(G174:G180)</f>
        <v>37</v>
      </c>
      <c r="H181" s="21">
        <f t="shared" ref="H181" si="106">SUM(H174:H180)</f>
        <v>20</v>
      </c>
      <c r="I181" s="21">
        <f t="shared" ref="I181" si="107">SUM(I174:I180)</f>
        <v>148</v>
      </c>
      <c r="J181" s="21">
        <f t="shared" ref="J181" si="108">SUM(J174:J180)</f>
        <v>636</v>
      </c>
      <c r="K181" s="27"/>
      <c r="L181" s="21">
        <f t="shared" si="76"/>
        <v>80.629999999999981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58" t="s">
        <v>49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4">SUM(G186:G194)</f>
        <v>0</v>
      </c>
      <c r="H195" s="21">
        <f t="shared" ref="H195" si="115">SUM(H186:H194)</f>
        <v>0</v>
      </c>
      <c r="I195" s="21">
        <f t="shared" ref="I195" si="116">SUM(I186:I194)</f>
        <v>0</v>
      </c>
      <c r="J195" s="21">
        <f t="shared" ref="J195" si="117">SUM(J186:J194)</f>
        <v>0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2">SUM(G201:G206)</f>
        <v>0</v>
      </c>
      <c r="H207" s="21">
        <f t="shared" ref="H207" si="123">SUM(H201:H206)</f>
        <v>0</v>
      </c>
      <c r="I207" s="21">
        <f t="shared" ref="I207" si="124">SUM(I201:I206)</f>
        <v>0</v>
      </c>
      <c r="J207" s="21">
        <f t="shared" ref="J207" si="125">SUM(J201:J206)</f>
        <v>0</v>
      </c>
      <c r="K207" s="27"/>
      <c r="L207" s="21">
        <f t="shared" ref="L207" ca="1" si="126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7">SUM(G208:G213)</f>
        <v>0</v>
      </c>
      <c r="H214" s="21">
        <f t="shared" ref="H214" si="128">SUM(H208:H213)</f>
        <v>0</v>
      </c>
      <c r="I214" s="21">
        <f t="shared" ref="I214" si="129">SUM(I208:I213)</f>
        <v>0</v>
      </c>
      <c r="J214" s="21">
        <f t="shared" ref="J214" si="130">SUM(J208:J213)</f>
        <v>0</v>
      </c>
      <c r="K214" s="27"/>
      <c r="L214" s="21">
        <f t="shared" ref="L214" ca="1" si="13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640</v>
      </c>
      <c r="G215" s="34">
        <f t="shared" ref="G215" si="132">G181+G185+G195+G200+G207+G214</f>
        <v>37</v>
      </c>
      <c r="H215" s="34">
        <f t="shared" ref="H215" si="133">H181+H185+H195+H200+H207+H214</f>
        <v>20</v>
      </c>
      <c r="I215" s="34">
        <f t="shared" ref="I215" si="134">I181+I185+I195+I200+I207+I214</f>
        <v>148</v>
      </c>
      <c r="J215" s="34">
        <f t="shared" ref="J215" si="135">J181+J185+J195+J200+J207+J214</f>
        <v>636</v>
      </c>
      <c r="K215" s="35"/>
      <c r="L215" s="34">
        <f t="shared" ref="L215" ca="1" si="136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0" t="s">
        <v>64</v>
      </c>
      <c r="F300" s="51">
        <v>250</v>
      </c>
      <c r="G300" s="51">
        <v>2</v>
      </c>
      <c r="H300" s="51">
        <v>3</v>
      </c>
      <c r="I300" s="51">
        <v>3</v>
      </c>
      <c r="J300" s="51">
        <v>52</v>
      </c>
      <c r="K300" s="52">
        <v>44</v>
      </c>
      <c r="L300" s="51">
        <v>30.02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</v>
      </c>
      <c r="H302" s="51">
        <v>0</v>
      </c>
      <c r="I302" s="51">
        <v>14</v>
      </c>
      <c r="J302" s="51">
        <v>60</v>
      </c>
      <c r="K302" s="52">
        <v>639</v>
      </c>
      <c r="L302" s="51">
        <v>4.4000000000000004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30</v>
      </c>
      <c r="G303" s="51">
        <v>3</v>
      </c>
      <c r="H303" s="51">
        <v>1</v>
      </c>
      <c r="I303" s="51">
        <v>17</v>
      </c>
      <c r="J303" s="51">
        <v>103</v>
      </c>
      <c r="K303" s="52"/>
      <c r="L303" s="51">
        <v>3.6</v>
      </c>
    </row>
    <row r="304" spans="1:12" ht="15">
      <c r="A304" s="25"/>
      <c r="B304" s="16"/>
      <c r="C304" s="11"/>
      <c r="D304" s="7" t="s">
        <v>24</v>
      </c>
      <c r="E304" s="50" t="s">
        <v>65</v>
      </c>
      <c r="F304" s="51">
        <v>100</v>
      </c>
      <c r="G304" s="51">
        <v>3</v>
      </c>
      <c r="H304" s="51">
        <v>3</v>
      </c>
      <c r="I304" s="51">
        <v>22</v>
      </c>
      <c r="J304" s="51">
        <v>97</v>
      </c>
      <c r="K304" s="52">
        <v>847</v>
      </c>
      <c r="L304" s="51">
        <v>16.899999999999999</v>
      </c>
    </row>
    <row r="305" spans="1:12" ht="15">
      <c r="A305" s="25"/>
      <c r="B305" s="16"/>
      <c r="C305" s="11"/>
      <c r="D305" s="58" t="s">
        <v>59</v>
      </c>
      <c r="E305" s="50" t="s">
        <v>50</v>
      </c>
      <c r="F305" s="51">
        <v>70</v>
      </c>
      <c r="G305" s="51">
        <v>3</v>
      </c>
      <c r="H305" s="51">
        <v>3</v>
      </c>
      <c r="I305" s="51">
        <v>29</v>
      </c>
      <c r="J305" s="51">
        <v>166</v>
      </c>
      <c r="K305" s="52">
        <v>604</v>
      </c>
      <c r="L305" s="51">
        <v>9.1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650</v>
      </c>
      <c r="G307" s="21">
        <f t="shared" ref="G307" si="206">SUM(G300:G306)</f>
        <v>11</v>
      </c>
      <c r="H307" s="21">
        <f t="shared" ref="H307" si="207">SUM(H300:H306)</f>
        <v>10</v>
      </c>
      <c r="I307" s="21">
        <f t="shared" ref="I307" si="208">SUM(I300:I306)</f>
        <v>85</v>
      </c>
      <c r="J307" s="21">
        <f t="shared" ref="J307" si="209">SUM(J300:J306)</f>
        <v>478</v>
      </c>
      <c r="K307" s="27"/>
      <c r="L307" s="21">
        <f t="shared" ref="L307:L349" si="210">SUM(L300:L306)</f>
        <v>64.02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58" t="s">
        <v>59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58" t="s">
        <v>24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6">SUM(G312:G320)</f>
        <v>0</v>
      </c>
      <c r="H321" s="21">
        <f t="shared" ref="H321" si="217">SUM(H312:H320)</f>
        <v>0</v>
      </c>
      <c r="I321" s="21">
        <f t="shared" ref="I321" si="218">SUM(I312:I320)</f>
        <v>0</v>
      </c>
      <c r="J321" s="21">
        <f t="shared" ref="J321" si="219">SUM(J312:J320)</f>
        <v>0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650</v>
      </c>
      <c r="G341" s="34">
        <f t="shared" ref="G341" si="234">G307+G311+G321+G326+G333+G340</f>
        <v>11</v>
      </c>
      <c r="H341" s="34">
        <f t="shared" ref="H341" si="235">H307+H311+H321+H326+H333+H340</f>
        <v>10</v>
      </c>
      <c r="I341" s="34">
        <f t="shared" ref="I341" si="236">I307+I311+I321+I326+I333+I340</f>
        <v>85</v>
      </c>
      <c r="J341" s="34">
        <f t="shared" ref="J341" si="237">J307+J311+J321+J326+J333+J340</f>
        <v>478</v>
      </c>
      <c r="K341" s="35"/>
      <c r="L341" s="34">
        <f t="shared" ref="L341" ca="1" si="238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250</v>
      </c>
      <c r="G342" s="48">
        <v>16</v>
      </c>
      <c r="H342" s="48">
        <v>11</v>
      </c>
      <c r="I342" s="48">
        <v>41</v>
      </c>
      <c r="J342" s="48">
        <v>348</v>
      </c>
      <c r="K342" s="49" t="s">
        <v>83</v>
      </c>
      <c r="L342" s="48">
        <v>44.13</v>
      </c>
    </row>
    <row r="343" spans="1:12" ht="15">
      <c r="A343" s="15"/>
      <c r="B343" s="16"/>
      <c r="C343" s="11"/>
      <c r="D343" s="7" t="s">
        <v>27</v>
      </c>
      <c r="E343" s="50" t="s">
        <v>66</v>
      </c>
      <c r="F343" s="51">
        <v>100</v>
      </c>
      <c r="G343" s="51">
        <v>1</v>
      </c>
      <c r="H343" s="51">
        <v>0</v>
      </c>
      <c r="I343" s="51">
        <v>4</v>
      </c>
      <c r="J343" s="51">
        <v>24</v>
      </c>
      <c r="K343" s="52">
        <v>71</v>
      </c>
      <c r="L343" s="51">
        <v>14</v>
      </c>
    </row>
    <row r="344" spans="1:12" ht="15">
      <c r="A344" s="15"/>
      <c r="B344" s="16"/>
      <c r="C344" s="11"/>
      <c r="D344" s="7" t="s">
        <v>22</v>
      </c>
      <c r="E344" s="50" t="s">
        <v>63</v>
      </c>
      <c r="F344" s="51">
        <v>200</v>
      </c>
      <c r="G344" s="51">
        <v>0</v>
      </c>
      <c r="H344" s="51">
        <v>0</v>
      </c>
      <c r="I344" s="51">
        <v>7</v>
      </c>
      <c r="J344" s="51">
        <v>28</v>
      </c>
      <c r="K344" s="52">
        <v>943</v>
      </c>
      <c r="L344" s="51">
        <v>1.89</v>
      </c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40</v>
      </c>
      <c r="G345" s="51">
        <v>3</v>
      </c>
      <c r="H345" s="51">
        <v>1</v>
      </c>
      <c r="I345" s="51">
        <v>17</v>
      </c>
      <c r="J345" s="51">
        <v>106</v>
      </c>
      <c r="K345" s="52"/>
      <c r="L345" s="51">
        <v>3.6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8" t="s">
        <v>49</v>
      </c>
      <c r="E347" s="50" t="s">
        <v>50</v>
      </c>
      <c r="F347" s="51">
        <v>70</v>
      </c>
      <c r="G347" s="51">
        <v>3</v>
      </c>
      <c r="H347" s="51">
        <v>3</v>
      </c>
      <c r="I347" s="51">
        <v>29</v>
      </c>
      <c r="J347" s="51">
        <v>166</v>
      </c>
      <c r="K347" s="52">
        <v>604</v>
      </c>
      <c r="L347" s="51">
        <v>9.1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660</v>
      </c>
      <c r="G349" s="21">
        <f t="shared" ref="G349" si="239">SUM(G342:G348)</f>
        <v>23</v>
      </c>
      <c r="H349" s="21">
        <f t="shared" ref="H349" si="240">SUM(H342:H348)</f>
        <v>15</v>
      </c>
      <c r="I349" s="21">
        <f t="shared" ref="I349" si="241">SUM(I342:I348)</f>
        <v>98</v>
      </c>
      <c r="J349" s="21">
        <f t="shared" ref="J349" si="242">SUM(J342:J348)</f>
        <v>672</v>
      </c>
      <c r="K349" s="27"/>
      <c r="L349" s="21">
        <f t="shared" si="210"/>
        <v>72.72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58" t="s">
        <v>49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48">SUM(G354:G362)</f>
        <v>0</v>
      </c>
      <c r="H363" s="21">
        <f t="shared" ref="H363" si="249">SUM(H354:H362)</f>
        <v>0</v>
      </c>
      <c r="I363" s="21">
        <f t="shared" ref="I363" si="250">SUM(I354:I362)</f>
        <v>0</v>
      </c>
      <c r="J363" s="21">
        <f t="shared" ref="J363" si="251">SUM(J354:J362)</f>
        <v>0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 ca="1">SUM(L364:L368)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660</v>
      </c>
      <c r="G383" s="34">
        <f t="shared" ref="G383" si="266">G349+G353+G363+G368+G375+G382</f>
        <v>23</v>
      </c>
      <c r="H383" s="34">
        <f t="shared" ref="H383" si="267">H349+H353+H363+H368+H375+H382</f>
        <v>15</v>
      </c>
      <c r="I383" s="34">
        <f t="shared" ref="I383" si="268">I349+I353+I363+I368+I375+I382</f>
        <v>98</v>
      </c>
      <c r="J383" s="34">
        <f t="shared" ref="J383" si="269">J349+J353+J363+J368+J375+J382</f>
        <v>672</v>
      </c>
      <c r="K383" s="35"/>
      <c r="L383" s="34">
        <f t="shared" ref="L383" ca="1" si="270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50" t="s">
        <v>67</v>
      </c>
      <c r="F384" s="51">
        <v>250</v>
      </c>
      <c r="G384" s="51">
        <v>4</v>
      </c>
      <c r="H384" s="51">
        <v>2</v>
      </c>
      <c r="I384" s="51">
        <v>6</v>
      </c>
      <c r="J384" s="51">
        <v>132</v>
      </c>
      <c r="K384" s="52">
        <v>170</v>
      </c>
      <c r="L384" s="51">
        <v>15.98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56</v>
      </c>
      <c r="F386" s="51">
        <v>200</v>
      </c>
      <c r="G386" s="51">
        <v>4</v>
      </c>
      <c r="H386" s="51">
        <v>3</v>
      </c>
      <c r="I386" s="51">
        <v>24</v>
      </c>
      <c r="J386" s="51">
        <v>132</v>
      </c>
      <c r="K386" s="52">
        <v>249</v>
      </c>
      <c r="L386" s="51">
        <v>16.899999999999999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40</v>
      </c>
      <c r="G387" s="51">
        <v>3</v>
      </c>
      <c r="H387" s="51">
        <v>1</v>
      </c>
      <c r="I387" s="51">
        <v>17</v>
      </c>
      <c r="J387" s="51">
        <v>103</v>
      </c>
      <c r="K387" s="52"/>
      <c r="L387" s="51">
        <v>3.6</v>
      </c>
    </row>
    <row r="388" spans="1:12" ht="15">
      <c r="A388" s="25"/>
      <c r="B388" s="16"/>
      <c r="C388" s="11"/>
      <c r="D388" s="58" t="s">
        <v>24</v>
      </c>
      <c r="E388" s="50" t="s">
        <v>68</v>
      </c>
      <c r="F388" s="51">
        <v>100</v>
      </c>
      <c r="G388" s="51">
        <v>1</v>
      </c>
      <c r="H388" s="51">
        <v>1</v>
      </c>
      <c r="I388" s="51">
        <v>12</v>
      </c>
      <c r="J388" s="51">
        <v>60</v>
      </c>
      <c r="K388" s="52">
        <v>369</v>
      </c>
      <c r="L388" s="51">
        <v>19.5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71">SUM(G384:G390)</f>
        <v>12</v>
      </c>
      <c r="H391" s="21">
        <f t="shared" ref="H391" si="272">SUM(H384:H390)</f>
        <v>7</v>
      </c>
      <c r="I391" s="21">
        <f t="shared" ref="I391" si="273">SUM(I384:I390)</f>
        <v>59</v>
      </c>
      <c r="J391" s="21">
        <f t="shared" ref="J391" si="274">SUM(J384:J390)</f>
        <v>427</v>
      </c>
      <c r="K391" s="27"/>
      <c r="L391" s="21">
        <f t="shared" ref="L391:L433" si="275">SUM(L384:L390)</f>
        <v>55.98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58" t="s">
        <v>24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1">SUM(G396:G404)</f>
        <v>0</v>
      </c>
      <c r="H405" s="21">
        <f t="shared" ref="H405" si="282">SUM(H396:H404)</f>
        <v>0</v>
      </c>
      <c r="I405" s="21">
        <f t="shared" ref="I405" si="283">SUM(I396:I404)</f>
        <v>0</v>
      </c>
      <c r="J405" s="21">
        <f t="shared" ref="J405" si="284">SUM(J396:J404)</f>
        <v>0</v>
      </c>
      <c r="K405" s="27"/>
      <c r="L405" s="21">
        <f>SUM(L396:L403)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t="shared" ref="L424" ca="1" si="298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590</v>
      </c>
      <c r="G425" s="34">
        <f t="shared" ref="G425" si="299">G391+G395+G405+G410+G417+G424</f>
        <v>12</v>
      </c>
      <c r="H425" s="34">
        <f t="shared" ref="H425" si="300">H391+H395+H405+H410+H417+H424</f>
        <v>7</v>
      </c>
      <c r="I425" s="34">
        <f t="shared" ref="I425" si="301">I391+I395+I405+I410+I417+I424</f>
        <v>59</v>
      </c>
      <c r="J425" s="34">
        <f t="shared" ref="J425" si="302">J391+J395+J405+J410+J417+J424</f>
        <v>427</v>
      </c>
      <c r="K425" s="35"/>
      <c r="L425" s="34">
        <f t="shared" ref="L425" ca="1" si="303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78</v>
      </c>
      <c r="F426" s="48">
        <v>300</v>
      </c>
      <c r="G426" s="48">
        <v>13</v>
      </c>
      <c r="H426" s="48">
        <v>15</v>
      </c>
      <c r="I426" s="48">
        <v>46</v>
      </c>
      <c r="J426" s="48">
        <v>312</v>
      </c>
      <c r="K426" s="49" t="s">
        <v>79</v>
      </c>
      <c r="L426" s="48">
        <v>59.6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63</v>
      </c>
      <c r="F428" s="51">
        <v>200</v>
      </c>
      <c r="G428" s="51">
        <v>0</v>
      </c>
      <c r="H428" s="51">
        <v>0</v>
      </c>
      <c r="I428" s="51">
        <v>7</v>
      </c>
      <c r="J428" s="51">
        <v>28</v>
      </c>
      <c r="K428" s="52">
        <v>943</v>
      </c>
      <c r="L428" s="51">
        <v>1.89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40</v>
      </c>
      <c r="G429" s="51">
        <v>3</v>
      </c>
      <c r="H429" s="51">
        <v>1</v>
      </c>
      <c r="I429" s="51">
        <v>17</v>
      </c>
      <c r="J429" s="51">
        <v>103</v>
      </c>
      <c r="K429" s="52"/>
      <c r="L429" s="51">
        <v>3.6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8" t="s">
        <v>59</v>
      </c>
      <c r="E431" s="50" t="s">
        <v>50</v>
      </c>
      <c r="F431" s="51">
        <v>70</v>
      </c>
      <c r="G431" s="51">
        <v>3</v>
      </c>
      <c r="H431" s="51">
        <v>3</v>
      </c>
      <c r="I431" s="51">
        <v>29</v>
      </c>
      <c r="J431" s="51">
        <v>166</v>
      </c>
      <c r="K431" s="52">
        <v>604</v>
      </c>
      <c r="L431" s="51">
        <v>9.1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610</v>
      </c>
      <c r="G433" s="21">
        <f t="shared" ref="G433" si="304">SUM(G426:G432)</f>
        <v>19</v>
      </c>
      <c r="H433" s="21">
        <f t="shared" ref="H433" si="305">SUM(H426:H432)</f>
        <v>19</v>
      </c>
      <c r="I433" s="21">
        <f t="shared" ref="I433" si="306">SUM(I426:I432)</f>
        <v>99</v>
      </c>
      <c r="J433" s="21">
        <f t="shared" ref="J433" si="307">SUM(J426:J432)</f>
        <v>609</v>
      </c>
      <c r="K433" s="27"/>
      <c r="L433" s="21" t="b">
        <f>H310=SUM(L426:L432)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8">SUM(G434:G436)</f>
        <v>0</v>
      </c>
      <c r="H437" s="21">
        <f t="shared" ref="H437" si="309">SUM(H434:H436)</f>
        <v>0</v>
      </c>
      <c r="I437" s="21">
        <f t="shared" ref="I437" si="310">SUM(I434:I436)</f>
        <v>0</v>
      </c>
      <c r="J437" s="21">
        <f t="shared" ref="J437" si="311">SUM(J434:J436)</f>
        <v>0</v>
      </c>
      <c r="K437" s="27"/>
      <c r="L437" s="21">
        <f t="shared" ref="L437" ca="1" si="312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58" t="s">
        <v>59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13">SUM(G438:G446)</f>
        <v>0</v>
      </c>
      <c r="H447" s="21">
        <f t="shared" ref="H447" si="314">SUM(H438:H446)</f>
        <v>0</v>
      </c>
      <c r="I447" s="21">
        <f t="shared" ref="I447" si="315">SUM(I438:I446)</f>
        <v>0</v>
      </c>
      <c r="J447" s="21">
        <f t="shared" ref="J447" si="316">SUM(J438:J446)</f>
        <v>0</v>
      </c>
      <c r="K447" s="27"/>
      <c r="L447" s="21">
        <f>SUM(L438:L446)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1">SUM(G453:G458)</f>
        <v>0</v>
      </c>
      <c r="H459" s="21">
        <f t="shared" ref="H459" si="322">SUM(H453:H458)</f>
        <v>0</v>
      </c>
      <c r="I459" s="21">
        <f t="shared" ref="I459" si="323">SUM(I453:I458)</f>
        <v>0</v>
      </c>
      <c r="J459" s="21">
        <f t="shared" ref="J459" si="324">SUM(J453:J458)</f>
        <v>0</v>
      </c>
      <c r="K459" s="27"/>
      <c r="L459" s="21">
        <f t="shared" ref="L459" ca="1" si="325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6">SUM(G460:G465)</f>
        <v>0</v>
      </c>
      <c r="H466" s="21">
        <f t="shared" ref="H466" si="327">SUM(H460:H465)</f>
        <v>0</v>
      </c>
      <c r="I466" s="21">
        <f t="shared" ref="I466" si="328">SUM(I460:I465)</f>
        <v>0</v>
      </c>
      <c r="J466" s="21">
        <f t="shared" ref="J466" si="329">SUM(J460:J465)</f>
        <v>0</v>
      </c>
      <c r="K466" s="27"/>
      <c r="L466" s="21">
        <f t="shared" ref="L466" ca="1" si="330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610</v>
      </c>
      <c r="G467" s="34">
        <f t="shared" ref="G467" si="331">G433+G437+G447+G452+G459+G466</f>
        <v>19</v>
      </c>
      <c r="H467" s="34">
        <f t="shared" ref="H467" si="332">H433+H437+H447+H452+H459+H466</f>
        <v>19</v>
      </c>
      <c r="I467" s="34">
        <f t="shared" ref="I467" si="333">I433+I437+I447+I452+I459+I466</f>
        <v>99</v>
      </c>
      <c r="J467" s="34">
        <f t="shared" ref="J467" si="334">J433+J437+J447+J452+J459+J466</f>
        <v>609</v>
      </c>
      <c r="K467" s="35"/>
      <c r="L467" s="34">
        <f t="shared" ref="L467" ca="1" si="335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50" t="s">
        <v>69</v>
      </c>
      <c r="F468" s="51">
        <v>250</v>
      </c>
      <c r="G468" s="51">
        <v>6</v>
      </c>
      <c r="H468" s="51">
        <v>4</v>
      </c>
      <c r="I468" s="51">
        <v>7</v>
      </c>
      <c r="J468" s="51">
        <v>170</v>
      </c>
      <c r="K468" s="52">
        <v>586</v>
      </c>
      <c r="L468" s="51">
        <v>15.56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80</v>
      </c>
      <c r="F470" s="51">
        <v>200</v>
      </c>
      <c r="G470" s="51">
        <v>5</v>
      </c>
      <c r="H470" s="51">
        <v>5</v>
      </c>
      <c r="I470" s="51">
        <v>27</v>
      </c>
      <c r="J470" s="51">
        <v>176</v>
      </c>
      <c r="K470" s="52"/>
      <c r="L470" s="51">
        <v>28</v>
      </c>
    </row>
    <row r="471" spans="1:12" ht="15">
      <c r="A471" s="25"/>
      <c r="B471" s="16"/>
      <c r="C471" s="11"/>
      <c r="D471" s="7" t="s">
        <v>23</v>
      </c>
      <c r="E471" s="50" t="s">
        <v>48</v>
      </c>
      <c r="F471" s="51">
        <v>40</v>
      </c>
      <c r="G471" s="51">
        <v>3</v>
      </c>
      <c r="H471" s="51">
        <v>1</v>
      </c>
      <c r="I471" s="51">
        <v>17</v>
      </c>
      <c r="J471" s="51">
        <v>103</v>
      </c>
      <c r="K471" s="52"/>
      <c r="L471" s="51">
        <v>3.6</v>
      </c>
    </row>
    <row r="472" spans="1:12" ht="1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1</v>
      </c>
      <c r="H472" s="51">
        <v>1</v>
      </c>
      <c r="I472" s="51">
        <v>13</v>
      </c>
      <c r="J472" s="51">
        <v>60</v>
      </c>
      <c r="K472" s="52">
        <v>338</v>
      </c>
      <c r="L472" s="51">
        <v>12.5</v>
      </c>
    </row>
    <row r="473" spans="1:12" ht="15">
      <c r="A473" s="25"/>
      <c r="B473" s="16"/>
      <c r="C473" s="11"/>
      <c r="D473" s="6" t="s">
        <v>49</v>
      </c>
      <c r="E473" s="50" t="s">
        <v>72</v>
      </c>
      <c r="F473" s="51">
        <v>70</v>
      </c>
      <c r="G473" s="51">
        <v>3</v>
      </c>
      <c r="H473" s="51">
        <v>3</v>
      </c>
      <c r="I473" s="51">
        <v>29</v>
      </c>
      <c r="J473" s="51">
        <v>166</v>
      </c>
      <c r="K473" s="52">
        <v>604</v>
      </c>
      <c r="L473" s="51">
        <v>9.1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660</v>
      </c>
      <c r="G475" s="21">
        <f t="shared" ref="G475" si="336">SUM(G468:G474)</f>
        <v>18</v>
      </c>
      <c r="H475" s="21">
        <f t="shared" ref="H475" si="337">SUM(H468:H474)</f>
        <v>14</v>
      </c>
      <c r="I475" s="21">
        <f t="shared" ref="I475" si="338">SUM(I468:I474)</f>
        <v>93</v>
      </c>
      <c r="J475" s="21">
        <f t="shared" ref="J475" si="339">SUM(J468:J474)</f>
        <v>675</v>
      </c>
      <c r="K475" s="27"/>
      <c r="L475" s="21">
        <f t="shared" ref="L475:L517" si="340">SUM(L468:L474)</f>
        <v>68.760000000000005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1">SUM(G476:G478)</f>
        <v>0</v>
      </c>
      <c r="H479" s="21">
        <f t="shared" ref="H479" si="342">SUM(H476:H478)</f>
        <v>0</v>
      </c>
      <c r="I479" s="21">
        <f t="shared" ref="I479" si="343">SUM(I476:I478)</f>
        <v>0</v>
      </c>
      <c r="J479" s="21">
        <f t="shared" ref="J479" si="344">SUM(J476:J478)</f>
        <v>0</v>
      </c>
      <c r="K479" s="27"/>
      <c r="L479" s="21">
        <f t="shared" ref="L479" ca="1" si="345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58" t="s">
        <v>24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 t="s">
        <v>49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6">SUM(G480:G488)</f>
        <v>0</v>
      </c>
      <c r="H489" s="21">
        <f t="shared" ref="H489" si="347">SUM(H480:H488)</f>
        <v>0</v>
      </c>
      <c r="I489" s="21">
        <f t="shared" ref="I489" si="348">SUM(I480:I488)</f>
        <v>0</v>
      </c>
      <c r="J489" s="21">
        <f t="shared" ref="J489" si="349">SUM(J480:J488)</f>
        <v>0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0">SUM(G490:G493)</f>
        <v>0</v>
      </c>
      <c r="H494" s="21">
        <f t="shared" ref="H494" si="351">SUM(H490:H493)</f>
        <v>0</v>
      </c>
      <c r="I494" s="21">
        <f t="shared" ref="I494" si="352">SUM(I490:I493)</f>
        <v>0</v>
      </c>
      <c r="J494" s="21">
        <f t="shared" ref="J494" si="353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660</v>
      </c>
      <c r="G509" s="34">
        <f t="shared" ref="G509" si="364">G475+G479+G489+G494+G501+G508</f>
        <v>18</v>
      </c>
      <c r="H509" s="34">
        <f t="shared" ref="H509" si="365">H475+H479+H489+H494+H501+H508</f>
        <v>14</v>
      </c>
      <c r="I509" s="34">
        <f t="shared" ref="I509" si="366">I475+I479+I489+I494+I501+I508</f>
        <v>93</v>
      </c>
      <c r="J509" s="34">
        <f t="shared" ref="J509" si="367">J475+J479+J489+J494+J501+J508</f>
        <v>675</v>
      </c>
      <c r="K509" s="35"/>
      <c r="L509" s="34">
        <f t="shared" ref="L509" ca="1" si="368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40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649</v>
      </c>
      <c r="G594" s="42">
        <f t="shared" ref="G594:L594" si="43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19.399999999999999</v>
      </c>
      <c r="H594" s="42">
        <f t="shared" si="437"/>
        <v>15.3</v>
      </c>
      <c r="I594" s="42">
        <f t="shared" si="437"/>
        <v>100.4</v>
      </c>
      <c r="J594" s="42">
        <f t="shared" si="437"/>
        <v>583.20000000000005</v>
      </c>
      <c r="K594" s="42"/>
      <c r="L594" s="42" t="e">
        <f t="shared" ca="1" si="437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2022-05-16T14:23:56Z</dcterms:created>
  <dcterms:modified xsi:type="dcterms:W3CDTF">2025-02-18T12:42:57Z</dcterms:modified>
</cp:coreProperties>
</file>